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专项" sheetId="1" r:id="rId1"/>
  </sheets>
  <externalReferences>
    <externalReference r:id="rId2"/>
  </externalReferences>
  <definedNames>
    <definedName name="_xlnm._FilterDatabase" localSheetId="0" hidden="1">专项!$A$3:$C$161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<sst xmlns="http://schemas.openxmlformats.org/spreadsheetml/2006/main" count="286">
  <si>
    <t>2019年提前下达一般公共预算专项指标明细表</t>
  </si>
  <si>
    <t>单位：万元</t>
  </si>
  <si>
    <t>科目代码</t>
  </si>
  <si>
    <t>科目名称</t>
  </si>
  <si>
    <t>金额</t>
  </si>
  <si>
    <t>公共财政预算资金</t>
  </si>
  <si>
    <t>201</t>
  </si>
  <si>
    <t xml:space="preserve">  一般公共服务支出</t>
  </si>
  <si>
    <t>20105</t>
  </si>
  <si>
    <t xml:space="preserve">    统计信息事务</t>
  </si>
  <si>
    <t>2010507</t>
  </si>
  <si>
    <t xml:space="preserve">      专项普查活动</t>
  </si>
  <si>
    <t>20129</t>
  </si>
  <si>
    <t xml:space="preserve">    群众团体事务</t>
  </si>
  <si>
    <t>2012902</t>
  </si>
  <si>
    <t xml:space="preserve">      一般行政管理事务【群众团体事务】</t>
  </si>
  <si>
    <t>2012999</t>
  </si>
  <si>
    <t xml:space="preserve">      其他群众团体事务支出</t>
  </si>
  <si>
    <t>20132</t>
  </si>
  <si>
    <t xml:space="preserve">    组织事务</t>
  </si>
  <si>
    <t>2013299</t>
  </si>
  <si>
    <t xml:space="preserve">      其他组织事务支出</t>
  </si>
  <si>
    <t>20133</t>
  </si>
  <si>
    <t xml:space="preserve">    宣传事务</t>
  </si>
  <si>
    <t>2013302</t>
  </si>
  <si>
    <t xml:space="preserve">      一般行政管理事务【宣传事务】</t>
  </si>
  <si>
    <t>20134</t>
  </si>
  <si>
    <t xml:space="preserve">    统战事务</t>
  </si>
  <si>
    <t>2013499</t>
  </si>
  <si>
    <t xml:space="preserve">      其他统战事务支出</t>
  </si>
  <si>
    <t>20199</t>
  </si>
  <si>
    <t xml:space="preserve">    其他一般公共服务支出</t>
  </si>
  <si>
    <t>2019999</t>
  </si>
  <si>
    <t xml:space="preserve">      其他一般公共服务支出</t>
  </si>
  <si>
    <t>205</t>
  </si>
  <si>
    <t xml:space="preserve">  教育支出</t>
  </si>
  <si>
    <t>20502</t>
  </si>
  <si>
    <t xml:space="preserve">    普通教育</t>
  </si>
  <si>
    <t>2050201</t>
  </si>
  <si>
    <t xml:space="preserve">      学前教育</t>
  </si>
  <si>
    <t>2050204</t>
  </si>
  <si>
    <t xml:space="preserve">      高中教育</t>
  </si>
  <si>
    <t>2050299</t>
  </si>
  <si>
    <t xml:space="preserve">      其他普通教育支出</t>
  </si>
  <si>
    <t>20503</t>
  </si>
  <si>
    <t xml:space="preserve">    职业教育</t>
  </si>
  <si>
    <t>2050302</t>
  </si>
  <si>
    <t xml:space="preserve">      中专教育</t>
  </si>
  <si>
    <t>2050303</t>
  </si>
  <si>
    <t xml:space="preserve">      技校教育</t>
  </si>
  <si>
    <t>2050304</t>
  </si>
  <si>
    <t xml:space="preserve">      职业高中教育</t>
  </si>
  <si>
    <t>2050305</t>
  </si>
  <si>
    <t xml:space="preserve">      高等职业教育</t>
  </si>
  <si>
    <t>20504</t>
  </si>
  <si>
    <t xml:space="preserve">    成人教育</t>
  </si>
  <si>
    <t>2050499</t>
  </si>
  <si>
    <t xml:space="preserve">      其他成人教育支出</t>
  </si>
  <si>
    <t>206</t>
  </si>
  <si>
    <t xml:space="preserve">  科学技术支出</t>
  </si>
  <si>
    <t>20699</t>
  </si>
  <si>
    <t xml:space="preserve">    其他科学技术支出</t>
  </si>
  <si>
    <t>2069999</t>
  </si>
  <si>
    <t xml:space="preserve">      其他科学技术支出</t>
  </si>
  <si>
    <t>207</t>
  </si>
  <si>
    <t xml:space="preserve">  文化旅游体育与传媒支出</t>
  </si>
  <si>
    <t>20701</t>
  </si>
  <si>
    <t xml:space="preserve">    文化和旅游</t>
  </si>
  <si>
    <t>2070110</t>
  </si>
  <si>
    <t xml:space="preserve">      文化和旅游交流与合作</t>
  </si>
  <si>
    <t>2070111</t>
  </si>
  <si>
    <t xml:space="preserve">      文化创作与保护</t>
  </si>
  <si>
    <t>2070199</t>
  </si>
  <si>
    <t xml:space="preserve">      其他文化和旅游支出</t>
  </si>
  <si>
    <t>20702</t>
  </si>
  <si>
    <t xml:space="preserve">    文物</t>
  </si>
  <si>
    <t>2070204</t>
  </si>
  <si>
    <t xml:space="preserve">      文物保护</t>
  </si>
  <si>
    <t>20708</t>
  </si>
  <si>
    <t xml:space="preserve">    广播电视</t>
  </si>
  <si>
    <t>2070899</t>
  </si>
  <si>
    <t xml:space="preserve">      其他广播电视支出</t>
  </si>
  <si>
    <t>20799</t>
  </si>
  <si>
    <t xml:space="preserve">    其他文化体育与传媒支出</t>
  </si>
  <si>
    <t>2079902</t>
  </si>
  <si>
    <t xml:space="preserve">      宣传文化发展专项支出</t>
  </si>
  <si>
    <t>2079903</t>
  </si>
  <si>
    <t xml:space="preserve">      文化产业发展专项支出</t>
  </si>
  <si>
    <t>2079999</t>
  </si>
  <si>
    <t xml:space="preserve">      其他文化体育与传媒支出</t>
  </si>
  <si>
    <t>208</t>
  </si>
  <si>
    <t xml:space="preserve">  社会保障和就业支出</t>
  </si>
  <si>
    <t>20802</t>
  </si>
  <si>
    <t xml:space="preserve">    民政管理事务</t>
  </si>
  <si>
    <t>2080207</t>
  </si>
  <si>
    <t xml:space="preserve">      行政区划和地名管理</t>
  </si>
  <si>
    <t>20807</t>
  </si>
  <si>
    <t xml:space="preserve">    就业补助</t>
  </si>
  <si>
    <t>2080799</t>
  </si>
  <si>
    <t xml:space="preserve">      其他就业补助支出</t>
  </si>
  <si>
    <t>20808</t>
  </si>
  <si>
    <t xml:space="preserve">    抚恤</t>
  </si>
  <si>
    <t>2080804</t>
  </si>
  <si>
    <t xml:space="preserve">      优抚事业单位支出</t>
  </si>
  <si>
    <t>20809</t>
  </si>
  <si>
    <t xml:space="preserve">    退役安置</t>
  </si>
  <si>
    <t>2080901</t>
  </si>
  <si>
    <t xml:space="preserve">      退役士兵安置</t>
  </si>
  <si>
    <t>2080902</t>
  </si>
  <si>
    <t xml:space="preserve">      军队移交政府的离退休人员安置</t>
  </si>
  <si>
    <t>2080903</t>
  </si>
  <si>
    <t xml:space="preserve">      军队移交政府离退休干部管理机构</t>
  </si>
  <si>
    <t>20811</t>
  </si>
  <si>
    <t xml:space="preserve">    残疾人事业</t>
  </si>
  <si>
    <t>2081105</t>
  </si>
  <si>
    <t xml:space="preserve">      残疾人就业和扶贫</t>
  </si>
  <si>
    <t>2081107</t>
  </si>
  <si>
    <t xml:space="preserve">      残疾人生活和护理补贴</t>
  </si>
  <si>
    <t>2081199</t>
  </si>
  <si>
    <t xml:space="preserve">      其他残疾人事业支出</t>
  </si>
  <si>
    <t>20821</t>
  </si>
  <si>
    <t xml:space="preserve">    特困人员救助供养</t>
  </si>
  <si>
    <t>2082102</t>
  </si>
  <si>
    <t xml:space="preserve">      农村特困人员救助供养支出</t>
  </si>
  <si>
    <t>20899</t>
  </si>
  <si>
    <t xml:space="preserve">    其他社会保障和就业支出</t>
  </si>
  <si>
    <t>2089901</t>
  </si>
  <si>
    <t xml:space="preserve">      其他社会保障和就业支出</t>
  </si>
  <si>
    <t>210</t>
  </si>
  <si>
    <t xml:space="preserve">  卫生健康支出</t>
  </si>
  <si>
    <t>21003</t>
  </si>
  <si>
    <t xml:space="preserve">    基层医疗卫生机构</t>
  </si>
  <si>
    <t>2100399</t>
  </si>
  <si>
    <t xml:space="preserve">      其他基层医疗卫生机构支出</t>
  </si>
  <si>
    <t>21004</t>
  </si>
  <si>
    <t xml:space="preserve">    公共卫生</t>
  </si>
  <si>
    <t>2100408</t>
  </si>
  <si>
    <t xml:space="preserve">      基本公共卫生服务</t>
  </si>
  <si>
    <t>2100409</t>
  </si>
  <si>
    <t xml:space="preserve">      重大公共卫生专项</t>
  </si>
  <si>
    <t>21007</t>
  </si>
  <si>
    <t xml:space="preserve">    计划生育事务</t>
  </si>
  <si>
    <t>2100799</t>
  </si>
  <si>
    <t xml:space="preserve">      其他计划生育事务支出</t>
  </si>
  <si>
    <t>21013</t>
  </si>
  <si>
    <t xml:space="preserve">    医疗救助</t>
  </si>
  <si>
    <t>2101301</t>
  </si>
  <si>
    <t xml:space="preserve">      城乡医疗救助</t>
  </si>
  <si>
    <t>21014</t>
  </si>
  <si>
    <t xml:space="preserve">    优抚对象医疗</t>
  </si>
  <si>
    <t>2101401</t>
  </si>
  <si>
    <t xml:space="preserve">      优抚对象医疗补助</t>
  </si>
  <si>
    <t>211</t>
  </si>
  <si>
    <t xml:space="preserve">  节能环保支出</t>
  </si>
  <si>
    <t>21103</t>
  </si>
  <si>
    <t xml:space="preserve">    污染防治</t>
  </si>
  <si>
    <t>2110304</t>
  </si>
  <si>
    <t xml:space="preserve">      固体废弃物与化学品</t>
  </si>
  <si>
    <t>21105</t>
  </si>
  <si>
    <t xml:space="preserve">    天然林保护</t>
  </si>
  <si>
    <t>2110502</t>
  </si>
  <si>
    <t xml:space="preserve">      社会保险补助</t>
  </si>
  <si>
    <t>2110507</t>
  </si>
  <si>
    <t xml:space="preserve">      停伐补助</t>
  </si>
  <si>
    <t>21106</t>
  </si>
  <si>
    <t xml:space="preserve">    退耕还林</t>
  </si>
  <si>
    <t>2110602</t>
  </si>
  <si>
    <t xml:space="preserve">      退耕现金</t>
  </si>
  <si>
    <t>2110699</t>
  </si>
  <si>
    <t xml:space="preserve">      其他退耕还林支出</t>
  </si>
  <si>
    <t>21110</t>
  </si>
  <si>
    <t xml:space="preserve">    能源节约利用</t>
  </si>
  <si>
    <t>2111001</t>
  </si>
  <si>
    <t xml:space="preserve">      能源节约利用</t>
  </si>
  <si>
    <t>21112</t>
  </si>
  <si>
    <t xml:space="preserve">    可再生能源</t>
  </si>
  <si>
    <t>2111201</t>
  </si>
  <si>
    <t xml:space="preserve">      可再生能源</t>
  </si>
  <si>
    <t>21199</t>
  </si>
  <si>
    <t xml:space="preserve">    其他节能环保支出</t>
  </si>
  <si>
    <t>2119901</t>
  </si>
  <si>
    <t xml:space="preserve">      其他节能环保支出</t>
  </si>
  <si>
    <t>212</t>
  </si>
  <si>
    <t xml:space="preserve">  城乡社区支出</t>
  </si>
  <si>
    <t>21299</t>
  </si>
  <si>
    <t xml:space="preserve">    其他城乡社区支出</t>
  </si>
  <si>
    <t>2129901</t>
  </si>
  <si>
    <t xml:space="preserve">      其他城乡社区支出</t>
  </si>
  <si>
    <t>213</t>
  </si>
  <si>
    <t xml:space="preserve">  农林水支出</t>
  </si>
  <si>
    <t>21301</t>
  </si>
  <si>
    <t xml:space="preserve">    农业</t>
  </si>
  <si>
    <t>2130122</t>
  </si>
  <si>
    <t xml:space="preserve">      农业生产支持补贴</t>
  </si>
  <si>
    <t>2130199</t>
  </si>
  <si>
    <t xml:space="preserve">      其他农业支出</t>
  </si>
  <si>
    <t>21302</t>
  </si>
  <si>
    <t xml:space="preserve">    林业和草原</t>
  </si>
  <si>
    <t>2130205</t>
  </si>
  <si>
    <t xml:space="preserve">      森林培育</t>
  </si>
  <si>
    <t>2130207</t>
  </si>
  <si>
    <t xml:space="preserve">      森林资源管理</t>
  </si>
  <si>
    <t>2130209</t>
  </si>
  <si>
    <t xml:space="preserve">      森林生态效益补偿</t>
  </si>
  <si>
    <t>2130213</t>
  </si>
  <si>
    <t xml:space="preserve">      执法与监督</t>
  </si>
  <si>
    <t>2130234</t>
  </si>
  <si>
    <t xml:space="preserve">      防灾减灾</t>
  </si>
  <si>
    <t>2130299</t>
  </si>
  <si>
    <t xml:space="preserve">      其他林业和草原支出</t>
  </si>
  <si>
    <t>21303</t>
  </si>
  <si>
    <t xml:space="preserve">    水利</t>
  </si>
  <si>
    <t>2130310</t>
  </si>
  <si>
    <t xml:space="preserve">      水土保持</t>
  </si>
  <si>
    <t>2130314</t>
  </si>
  <si>
    <t xml:space="preserve">      防汛</t>
  </si>
  <si>
    <t>2130319</t>
  </si>
  <si>
    <t xml:space="preserve">      江河湖库水系综合整治</t>
  </si>
  <si>
    <t>2130334</t>
  </si>
  <si>
    <t xml:space="preserve">      水利建设移民支出</t>
  </si>
  <si>
    <t>2130399</t>
  </si>
  <si>
    <t xml:space="preserve">      其他水利支出</t>
  </si>
  <si>
    <t>21305</t>
  </si>
  <si>
    <t xml:space="preserve">    扶贫</t>
  </si>
  <si>
    <t>2130506</t>
  </si>
  <si>
    <t xml:space="preserve">      社会发展</t>
  </si>
  <si>
    <t>2130599</t>
  </si>
  <si>
    <t xml:space="preserve">      其他扶贫支出</t>
  </si>
  <si>
    <t>21308</t>
  </si>
  <si>
    <t xml:space="preserve">    普惠金融发展支出</t>
  </si>
  <si>
    <t>2130801</t>
  </si>
  <si>
    <t xml:space="preserve">      支持农村金融机构</t>
  </si>
  <si>
    <t>2130802</t>
  </si>
  <si>
    <t xml:space="preserve">      涉农贷款增量奖励</t>
  </si>
  <si>
    <t>2130803</t>
  </si>
  <si>
    <t xml:space="preserve">      农业保险保费补贴</t>
  </si>
  <si>
    <t>2130804</t>
  </si>
  <si>
    <t xml:space="preserve">      创业担保贷款贴息</t>
  </si>
  <si>
    <t>214</t>
  </si>
  <si>
    <t xml:space="preserve">  交通运输支出</t>
  </si>
  <si>
    <t>21401</t>
  </si>
  <si>
    <t xml:space="preserve">    公路水路运输</t>
  </si>
  <si>
    <t>2140199</t>
  </si>
  <si>
    <t xml:space="preserve">      其他公路水路运输支出</t>
  </si>
  <si>
    <t>21402</t>
  </si>
  <si>
    <t xml:space="preserve">    铁路运输</t>
  </si>
  <si>
    <t>2140206</t>
  </si>
  <si>
    <t xml:space="preserve">      铁路安全</t>
  </si>
  <si>
    <t>21406</t>
  </si>
  <si>
    <t xml:space="preserve">    车辆购置税支出</t>
  </si>
  <si>
    <t>2140602</t>
  </si>
  <si>
    <t xml:space="preserve">      车辆购置税用于农村公路建设支出</t>
  </si>
  <si>
    <t>215</t>
  </si>
  <si>
    <t xml:space="preserve">  资源勘探信息等支出</t>
  </si>
  <si>
    <t>21599</t>
  </si>
  <si>
    <t xml:space="preserve">    其他资源勘探信息等支出</t>
  </si>
  <si>
    <t>2159904</t>
  </si>
  <si>
    <t xml:space="preserve">      技术改造支出</t>
  </si>
  <si>
    <t>216</t>
  </si>
  <si>
    <t xml:space="preserve">  商业服务业等支出</t>
  </si>
  <si>
    <t>21602</t>
  </si>
  <si>
    <t xml:space="preserve">    商业流通事务</t>
  </si>
  <si>
    <t>2160299</t>
  </si>
  <si>
    <t xml:space="preserve">      其他商业流通事务支出</t>
  </si>
  <si>
    <t>21606</t>
  </si>
  <si>
    <t xml:space="preserve">    涉外发展服务支出</t>
  </si>
  <si>
    <t>2160699</t>
  </si>
  <si>
    <t xml:space="preserve">      其他涉外发展服务支出</t>
  </si>
  <si>
    <t>220</t>
  </si>
  <si>
    <t xml:space="preserve">  自然资源海洋气象等支出</t>
  </si>
  <si>
    <t>22001</t>
  </si>
  <si>
    <t xml:space="preserve">    自然资源事务</t>
  </si>
  <si>
    <t>2200199</t>
  </si>
  <si>
    <t xml:space="preserve">      其他自然资源事务支出</t>
  </si>
  <si>
    <t>222</t>
  </si>
  <si>
    <t xml:space="preserve">  粮油物资储备支出</t>
  </si>
  <si>
    <t>22201</t>
  </si>
  <si>
    <t xml:space="preserve">    粮油事务</t>
  </si>
  <si>
    <t>2220106</t>
  </si>
  <si>
    <t xml:space="preserve">      粮食专项业务活动</t>
  </si>
  <si>
    <t>224</t>
  </si>
  <si>
    <t xml:space="preserve">  灾害防治及应急管理支出</t>
  </si>
  <si>
    <t>22402</t>
  </si>
  <si>
    <t xml:space="preserve">    消防事务</t>
  </si>
  <si>
    <t>2240202</t>
  </si>
  <si>
    <t xml:space="preserve">      一般行政管理事务【消防事务】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</si>
</sst>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0" fontId="1" fillId="0" borderId="1" xfId="0" applyNumberFormat="1" applyFont="1" applyFill="1" applyBorder="1"/>
    <xf numFmtId="0" fontId="1" fillId="0" borderId="2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9&#24180;&#36130;&#25919;&#39044;&#31639;&#20844;&#2432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"/>
      <sheetName val="一般公共预算支出"/>
      <sheetName val="平衡表"/>
      <sheetName val="政府性基金"/>
      <sheetName val="国有资本经营预算"/>
      <sheetName val="社保基金预算"/>
      <sheetName val="专项"/>
      <sheetName val="专项基金"/>
      <sheetName val="转移支付"/>
      <sheetName val="债务"/>
      <sheetName val="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"/>
  <sheetViews>
    <sheetView tabSelected="1" workbookViewId="0">
      <selection activeCell="A1" sqref="A1:C1"/>
    </sheetView>
  </sheetViews>
  <sheetFormatPr defaultColWidth="9" defaultRowHeight="13.5" outlineLevelCol="2"/>
  <cols>
    <col min="1" max="1" width="12.25" style="2" customWidth="1"/>
    <col min="2" max="2" width="40.375" style="2" customWidth="1"/>
    <col min="3" max="3" width="14.5" style="2" customWidth="1"/>
    <col min="4" max="16384" width="9" style="2"/>
  </cols>
  <sheetData>
    <row r="1" ht="22.5" spans="1:3">
      <c r="A1" s="3" t="s">
        <v>0</v>
      </c>
      <c r="B1" s="3"/>
      <c r="C1" s="3"/>
    </row>
    <row r="2" ht="20.1" customHeight="1" spans="3:3">
      <c r="C2" s="2" t="s">
        <v>1</v>
      </c>
    </row>
    <row r="3" ht="27.95" customHeight="1" spans="1:3">
      <c r="A3" s="4" t="s">
        <v>2</v>
      </c>
      <c r="B3" s="4" t="s">
        <v>3</v>
      </c>
      <c r="C3" s="4" t="s">
        <v>4</v>
      </c>
    </row>
    <row r="4" ht="18" customHeight="1" spans="1:3">
      <c r="A4" s="5"/>
      <c r="B4" s="5" t="s">
        <v>5</v>
      </c>
      <c r="C4" s="6">
        <f>SUM(C5,C19,C34,C47,C66,C78,C96,C93,C121,C128,C131,C136,C139,C142,C31)</f>
        <v>16341</v>
      </c>
    </row>
    <row r="5" ht="18" customHeight="1" spans="1:3">
      <c r="A5" s="5" t="s">
        <v>6</v>
      </c>
      <c r="B5" s="5" t="s">
        <v>7</v>
      </c>
      <c r="C5" s="6">
        <f>SUM(C6,C8,C11,C13,C15,C17)</f>
        <v>133</v>
      </c>
    </row>
    <row r="6" ht="18" customHeight="1" spans="1:3">
      <c r="A6" s="5" t="s">
        <v>8</v>
      </c>
      <c r="B6" s="5" t="s">
        <v>9</v>
      </c>
      <c r="C6" s="6">
        <v>51</v>
      </c>
    </row>
    <row r="7" ht="18" customHeight="1" spans="1:3">
      <c r="A7" s="5" t="s">
        <v>10</v>
      </c>
      <c r="B7" s="5" t="s">
        <v>11</v>
      </c>
      <c r="C7" s="6">
        <v>51</v>
      </c>
    </row>
    <row r="8" ht="18" customHeight="1" spans="1:3">
      <c r="A8" s="5" t="s">
        <v>12</v>
      </c>
      <c r="B8" s="5" t="s">
        <v>13</v>
      </c>
      <c r="C8" s="6">
        <v>52</v>
      </c>
    </row>
    <row r="9" ht="18" customHeight="1" spans="1:3">
      <c r="A9" s="5" t="s">
        <v>14</v>
      </c>
      <c r="B9" s="5" t="s">
        <v>15</v>
      </c>
      <c r="C9" s="6">
        <v>13</v>
      </c>
    </row>
    <row r="10" ht="18" customHeight="1" spans="1:3">
      <c r="A10" s="5" t="s">
        <v>16</v>
      </c>
      <c r="B10" s="5" t="s">
        <v>17</v>
      </c>
      <c r="C10" s="6">
        <v>39</v>
      </c>
    </row>
    <row r="11" ht="18" customHeight="1" spans="1:3">
      <c r="A11" s="5" t="s">
        <v>18</v>
      </c>
      <c r="B11" s="5" t="s">
        <v>19</v>
      </c>
      <c r="C11" s="6">
        <v>27</v>
      </c>
    </row>
    <row r="12" ht="18" customHeight="1" spans="1:3">
      <c r="A12" s="5" t="s">
        <v>20</v>
      </c>
      <c r="B12" s="5" t="s">
        <v>21</v>
      </c>
      <c r="C12" s="6">
        <v>27</v>
      </c>
    </row>
    <row r="13" ht="18" customHeight="1" spans="1:3">
      <c r="A13" s="5" t="s">
        <v>22</v>
      </c>
      <c r="B13" s="5" t="s">
        <v>23</v>
      </c>
      <c r="C13" s="6"/>
    </row>
    <row r="14" ht="18" customHeight="1" spans="1:3">
      <c r="A14" s="5" t="s">
        <v>24</v>
      </c>
      <c r="B14" s="5" t="s">
        <v>25</v>
      </c>
      <c r="C14" s="6"/>
    </row>
    <row r="15" ht="18" customHeight="1" spans="1:3">
      <c r="A15" s="5" t="s">
        <v>26</v>
      </c>
      <c r="B15" s="5" t="s">
        <v>27</v>
      </c>
      <c r="C15" s="6">
        <v>3</v>
      </c>
    </row>
    <row r="16" ht="18" customHeight="1" spans="1:3">
      <c r="A16" s="5" t="s">
        <v>28</v>
      </c>
      <c r="B16" s="5" t="s">
        <v>29</v>
      </c>
      <c r="C16" s="6">
        <v>3</v>
      </c>
    </row>
    <row r="17" ht="18" customHeight="1" spans="1:3">
      <c r="A17" s="5" t="s">
        <v>30</v>
      </c>
      <c r="B17" s="5" t="s">
        <v>31</v>
      </c>
      <c r="C17" s="6"/>
    </row>
    <row r="18" ht="18" customHeight="1" spans="1:3">
      <c r="A18" s="5" t="s">
        <v>32</v>
      </c>
      <c r="B18" s="5" t="s">
        <v>33</v>
      </c>
      <c r="C18" s="6"/>
    </row>
    <row r="19" ht="18" customHeight="1" spans="1:3">
      <c r="A19" s="5" t="s">
        <v>34</v>
      </c>
      <c r="B19" s="5" t="s">
        <v>35</v>
      </c>
      <c r="C19" s="6">
        <f>SUM(C20,C24,C29)</f>
        <v>873</v>
      </c>
    </row>
    <row r="20" ht="18" customHeight="1" spans="1:3">
      <c r="A20" s="5" t="s">
        <v>36</v>
      </c>
      <c r="B20" s="5" t="s">
        <v>37</v>
      </c>
      <c r="C20" s="6">
        <f>SUM(C21:C23)</f>
        <v>849</v>
      </c>
    </row>
    <row r="21" ht="18" customHeight="1" spans="1:3">
      <c r="A21" s="5" t="s">
        <v>38</v>
      </c>
      <c r="B21" s="5" t="s">
        <v>39</v>
      </c>
      <c r="C21" s="6">
        <v>632</v>
      </c>
    </row>
    <row r="22" ht="18" customHeight="1" spans="1:3">
      <c r="A22" s="5" t="s">
        <v>40</v>
      </c>
      <c r="B22" s="5" t="s">
        <v>41</v>
      </c>
      <c r="C22" s="6"/>
    </row>
    <row r="23" ht="18" customHeight="1" spans="1:3">
      <c r="A23" s="5" t="s">
        <v>42</v>
      </c>
      <c r="B23" s="5" t="s">
        <v>43</v>
      </c>
      <c r="C23" s="6">
        <v>217</v>
      </c>
    </row>
    <row r="24" ht="18" customHeight="1" spans="1:3">
      <c r="A24" s="5" t="s">
        <v>44</v>
      </c>
      <c r="B24" s="5" t="s">
        <v>45</v>
      </c>
      <c r="C24" s="6"/>
    </row>
    <row r="25" ht="18" customHeight="1" spans="1:3">
      <c r="A25" s="5" t="s">
        <v>46</v>
      </c>
      <c r="B25" s="5" t="s">
        <v>47</v>
      </c>
      <c r="C25" s="6"/>
    </row>
    <row r="26" ht="18" customHeight="1" spans="1:3">
      <c r="A26" s="5" t="s">
        <v>48</v>
      </c>
      <c r="B26" s="5" t="s">
        <v>49</v>
      </c>
      <c r="C26" s="6"/>
    </row>
    <row r="27" ht="18" customHeight="1" spans="1:3">
      <c r="A27" s="5" t="s">
        <v>50</v>
      </c>
      <c r="B27" s="5" t="s">
        <v>51</v>
      </c>
      <c r="C27" s="6"/>
    </row>
    <row r="28" ht="18" customHeight="1" spans="1:3">
      <c r="A28" s="5" t="s">
        <v>52</v>
      </c>
      <c r="B28" s="5" t="s">
        <v>53</v>
      </c>
      <c r="C28" s="6"/>
    </row>
    <row r="29" ht="18" customHeight="1" spans="1:3">
      <c r="A29" s="5" t="s">
        <v>54</v>
      </c>
      <c r="B29" s="5" t="s">
        <v>55</v>
      </c>
      <c r="C29" s="6">
        <v>24</v>
      </c>
    </row>
    <row r="30" ht="18" customHeight="1" spans="1:3">
      <c r="A30" s="5" t="s">
        <v>56</v>
      </c>
      <c r="B30" s="5" t="s">
        <v>57</v>
      </c>
      <c r="C30" s="6">
        <v>24</v>
      </c>
    </row>
    <row r="31" ht="18" customHeight="1" spans="1:3">
      <c r="A31" s="5" t="s">
        <v>58</v>
      </c>
      <c r="B31" s="5" t="s">
        <v>59</v>
      </c>
      <c r="C31" s="6"/>
    </row>
    <row r="32" ht="18" customHeight="1" spans="1:3">
      <c r="A32" s="5" t="s">
        <v>60</v>
      </c>
      <c r="B32" s="5" t="s">
        <v>61</v>
      </c>
      <c r="C32" s="6"/>
    </row>
    <row r="33" ht="18" customHeight="1" spans="1:3">
      <c r="A33" s="5" t="s">
        <v>62</v>
      </c>
      <c r="B33" s="5" t="s">
        <v>63</v>
      </c>
      <c r="C33" s="6"/>
    </row>
    <row r="34" ht="18" customHeight="1" spans="1:3">
      <c r="A34" s="5" t="s">
        <v>64</v>
      </c>
      <c r="B34" s="5" t="s">
        <v>65</v>
      </c>
      <c r="C34" s="6">
        <f>SUM(C35,C39,C41,C43)</f>
        <v>3077</v>
      </c>
    </row>
    <row r="35" ht="18" customHeight="1" spans="1:3">
      <c r="A35" s="5" t="s">
        <v>66</v>
      </c>
      <c r="B35" s="5" t="s">
        <v>67</v>
      </c>
      <c r="C35" s="6">
        <v>2540</v>
      </c>
    </row>
    <row r="36" ht="18" customHeight="1" spans="1:3">
      <c r="A36" s="5" t="s">
        <v>68</v>
      </c>
      <c r="B36" s="5" t="s">
        <v>69</v>
      </c>
      <c r="C36" s="6">
        <v>2500</v>
      </c>
    </row>
    <row r="37" ht="18" customHeight="1" spans="1:3">
      <c r="A37" s="5" t="s">
        <v>70</v>
      </c>
      <c r="B37" s="5" t="s">
        <v>71</v>
      </c>
      <c r="C37" s="6">
        <v>40</v>
      </c>
    </row>
    <row r="38" ht="18" customHeight="1" spans="1:3">
      <c r="A38" s="5" t="s">
        <v>72</v>
      </c>
      <c r="B38" s="5" t="s">
        <v>73</v>
      </c>
      <c r="C38" s="6"/>
    </row>
    <row r="39" ht="18" customHeight="1" spans="1:3">
      <c r="A39" s="5" t="s">
        <v>74</v>
      </c>
      <c r="B39" s="5" t="s">
        <v>75</v>
      </c>
      <c r="C39" s="6">
        <v>200</v>
      </c>
    </row>
    <row r="40" ht="18" customHeight="1" spans="1:3">
      <c r="A40" s="5" t="s">
        <v>76</v>
      </c>
      <c r="B40" s="5" t="s">
        <v>77</v>
      </c>
      <c r="C40" s="6">
        <v>200</v>
      </c>
    </row>
    <row r="41" ht="18" customHeight="1" spans="1:3">
      <c r="A41" s="5" t="s">
        <v>78</v>
      </c>
      <c r="B41" s="5" t="s">
        <v>79</v>
      </c>
      <c r="C41" s="6">
        <v>35</v>
      </c>
    </row>
    <row r="42" ht="18" customHeight="1" spans="1:3">
      <c r="A42" s="5" t="s">
        <v>80</v>
      </c>
      <c r="B42" s="5" t="s">
        <v>81</v>
      </c>
      <c r="C42" s="6">
        <v>35</v>
      </c>
    </row>
    <row r="43" ht="18" customHeight="1" spans="1:3">
      <c r="A43" s="5" t="s">
        <v>82</v>
      </c>
      <c r="B43" s="5" t="s">
        <v>83</v>
      </c>
      <c r="C43" s="6">
        <f>SUM(C44:C46)</f>
        <v>302</v>
      </c>
    </row>
    <row r="44" ht="18" customHeight="1" spans="1:3">
      <c r="A44" s="5" t="s">
        <v>84</v>
      </c>
      <c r="B44" s="5" t="s">
        <v>85</v>
      </c>
      <c r="C44" s="6"/>
    </row>
    <row r="45" ht="18" customHeight="1" spans="1:3">
      <c r="A45" s="5" t="s">
        <v>86</v>
      </c>
      <c r="B45" s="5" t="s">
        <v>87</v>
      </c>
      <c r="C45" s="6">
        <v>45</v>
      </c>
    </row>
    <row r="46" ht="18" customHeight="1" spans="1:3">
      <c r="A46" s="5" t="s">
        <v>88</v>
      </c>
      <c r="B46" s="5" t="s">
        <v>89</v>
      </c>
      <c r="C46" s="6">
        <v>257</v>
      </c>
    </row>
    <row r="47" ht="18" customHeight="1" spans="1:3">
      <c r="A47" s="5" t="s">
        <v>90</v>
      </c>
      <c r="B47" s="5" t="s">
        <v>91</v>
      </c>
      <c r="C47" s="6">
        <f>SUM(C50,C52,C54,C58,C62,C64,C48)</f>
        <v>4308</v>
      </c>
    </row>
    <row r="48" ht="18" customHeight="1" spans="1:3">
      <c r="A48" s="5" t="s">
        <v>92</v>
      </c>
      <c r="B48" s="5" t="s">
        <v>93</v>
      </c>
      <c r="C48" s="6">
        <v>1</v>
      </c>
    </row>
    <row r="49" ht="18" customHeight="1" spans="1:3">
      <c r="A49" s="5" t="s">
        <v>94</v>
      </c>
      <c r="B49" s="5" t="s">
        <v>95</v>
      </c>
      <c r="C49" s="6">
        <v>1</v>
      </c>
    </row>
    <row r="50" ht="18" customHeight="1" spans="1:3">
      <c r="A50" s="5" t="s">
        <v>96</v>
      </c>
      <c r="B50" s="5" t="s">
        <v>97</v>
      </c>
      <c r="C50" s="6">
        <v>2349</v>
      </c>
    </row>
    <row r="51" ht="18" customHeight="1" spans="1:3">
      <c r="A51" s="5" t="s">
        <v>98</v>
      </c>
      <c r="B51" s="5" t="s">
        <v>99</v>
      </c>
      <c r="C51" s="6">
        <v>2349</v>
      </c>
    </row>
    <row r="52" ht="18" customHeight="1" spans="1:3">
      <c r="A52" s="5" t="s">
        <v>100</v>
      </c>
      <c r="B52" s="5" t="s">
        <v>101</v>
      </c>
      <c r="C52" s="6"/>
    </row>
    <row r="53" ht="18" customHeight="1" spans="1:3">
      <c r="A53" s="5" t="s">
        <v>102</v>
      </c>
      <c r="B53" s="5" t="s">
        <v>103</v>
      </c>
      <c r="C53" s="6"/>
    </row>
    <row r="54" ht="18" customHeight="1" spans="1:3">
      <c r="A54" s="5" t="s">
        <v>104</v>
      </c>
      <c r="B54" s="5" t="s">
        <v>105</v>
      </c>
      <c r="C54" s="6">
        <f>SUM(C55:C57)</f>
        <v>324</v>
      </c>
    </row>
    <row r="55" ht="18" customHeight="1" spans="1:3">
      <c r="A55" s="5" t="s">
        <v>106</v>
      </c>
      <c r="B55" s="5" t="s">
        <v>107</v>
      </c>
      <c r="C55" s="6">
        <v>199</v>
      </c>
    </row>
    <row r="56" ht="18" customHeight="1" spans="1:3">
      <c r="A56" s="5" t="s">
        <v>108</v>
      </c>
      <c r="B56" s="5" t="s">
        <v>109</v>
      </c>
      <c r="C56" s="6">
        <v>115</v>
      </c>
    </row>
    <row r="57" ht="18" customHeight="1" spans="1:3">
      <c r="A57" s="5" t="s">
        <v>110</v>
      </c>
      <c r="B57" s="5" t="s">
        <v>111</v>
      </c>
      <c r="C57" s="6">
        <v>10</v>
      </c>
    </row>
    <row r="58" ht="18" customHeight="1" spans="1:3">
      <c r="A58" s="5" t="s">
        <v>112</v>
      </c>
      <c r="B58" s="5" t="s">
        <v>113</v>
      </c>
      <c r="C58" s="6">
        <f>SUM(C59:C61)</f>
        <v>392</v>
      </c>
    </row>
    <row r="59" ht="18" customHeight="1" spans="1:3">
      <c r="A59" s="5" t="s">
        <v>114</v>
      </c>
      <c r="B59" s="5" t="s">
        <v>115</v>
      </c>
      <c r="C59" s="6">
        <v>29</v>
      </c>
    </row>
    <row r="60" ht="18" customHeight="1" spans="1:3">
      <c r="A60" s="5" t="s">
        <v>116</v>
      </c>
      <c r="B60" s="5" t="s">
        <v>117</v>
      </c>
      <c r="C60" s="6">
        <v>358</v>
      </c>
    </row>
    <row r="61" ht="18" customHeight="1" spans="1:3">
      <c r="A61" s="5" t="s">
        <v>118</v>
      </c>
      <c r="B61" s="5" t="s">
        <v>119</v>
      </c>
      <c r="C61" s="7">
        <v>5</v>
      </c>
    </row>
    <row r="62" ht="18" customHeight="1" spans="1:3">
      <c r="A62" s="5" t="s">
        <v>120</v>
      </c>
      <c r="B62" s="5" t="s">
        <v>121</v>
      </c>
      <c r="C62" s="6">
        <v>210</v>
      </c>
    </row>
    <row r="63" ht="18" customHeight="1" spans="1:3">
      <c r="A63" s="5" t="s">
        <v>122</v>
      </c>
      <c r="B63" s="5" t="s">
        <v>123</v>
      </c>
      <c r="C63" s="6">
        <v>210</v>
      </c>
    </row>
    <row r="64" ht="18" customHeight="1" spans="1:3">
      <c r="A64" s="5" t="s">
        <v>124</v>
      </c>
      <c r="B64" s="5" t="s">
        <v>125</v>
      </c>
      <c r="C64" s="6">
        <v>1032</v>
      </c>
    </row>
    <row r="65" ht="18" customHeight="1" spans="1:3">
      <c r="A65" s="5" t="s">
        <v>126</v>
      </c>
      <c r="B65" s="5" t="s">
        <v>127</v>
      </c>
      <c r="C65" s="6">
        <v>1032</v>
      </c>
    </row>
    <row r="66" ht="18" customHeight="1" spans="1:3">
      <c r="A66" s="5" t="s">
        <v>128</v>
      </c>
      <c r="B66" s="5" t="s">
        <v>129</v>
      </c>
      <c r="C66" s="6">
        <f>SUM(C67,C69,C72,C74,C76)</f>
        <v>1181</v>
      </c>
    </row>
    <row r="67" ht="18" customHeight="1" spans="1:3">
      <c r="A67" s="5" t="s">
        <v>130</v>
      </c>
      <c r="B67" s="5" t="s">
        <v>131</v>
      </c>
      <c r="C67" s="6">
        <v>129</v>
      </c>
    </row>
    <row r="68" ht="18" customHeight="1" spans="1:3">
      <c r="A68" s="5" t="s">
        <v>132</v>
      </c>
      <c r="B68" s="5" t="s">
        <v>133</v>
      </c>
      <c r="C68" s="6">
        <v>129</v>
      </c>
    </row>
    <row r="69" ht="18" customHeight="1" spans="1:3">
      <c r="A69" s="5" t="s">
        <v>134</v>
      </c>
      <c r="B69" s="5" t="s">
        <v>135</v>
      </c>
      <c r="C69" s="6">
        <f>SUM(C70:C71)</f>
        <v>304</v>
      </c>
    </row>
    <row r="70" ht="18" customHeight="1" spans="1:3">
      <c r="A70" s="5" t="s">
        <v>136</v>
      </c>
      <c r="B70" s="5" t="s">
        <v>137</v>
      </c>
      <c r="C70" s="6">
        <v>271</v>
      </c>
    </row>
    <row r="71" ht="18" customHeight="1" spans="1:3">
      <c r="A71" s="5" t="s">
        <v>138</v>
      </c>
      <c r="B71" s="5" t="s">
        <v>139</v>
      </c>
      <c r="C71" s="6">
        <v>33</v>
      </c>
    </row>
    <row r="72" ht="18" customHeight="1" spans="1:3">
      <c r="A72" s="5" t="s">
        <v>140</v>
      </c>
      <c r="B72" s="5" t="s">
        <v>141</v>
      </c>
      <c r="C72" s="6">
        <v>591</v>
      </c>
    </row>
    <row r="73" ht="18" customHeight="1" spans="1:3">
      <c r="A73" s="5" t="s">
        <v>142</v>
      </c>
      <c r="B73" s="5" t="s">
        <v>143</v>
      </c>
      <c r="C73" s="6">
        <v>591</v>
      </c>
    </row>
    <row r="74" ht="18" customHeight="1" spans="1:3">
      <c r="A74" s="5" t="s">
        <v>144</v>
      </c>
      <c r="B74" s="5" t="s">
        <v>145</v>
      </c>
      <c r="C74" s="6">
        <v>43</v>
      </c>
    </row>
    <row r="75" ht="18" customHeight="1" spans="1:3">
      <c r="A75" s="5" t="s">
        <v>146</v>
      </c>
      <c r="B75" s="5" t="s">
        <v>147</v>
      </c>
      <c r="C75" s="6">
        <v>43</v>
      </c>
    </row>
    <row r="76" ht="18" customHeight="1" spans="1:3">
      <c r="A76" s="5" t="s">
        <v>148</v>
      </c>
      <c r="B76" s="5" t="s">
        <v>149</v>
      </c>
      <c r="C76" s="6">
        <v>114</v>
      </c>
    </row>
    <row r="77" ht="18" customHeight="1" spans="1:3">
      <c r="A77" s="5" t="s">
        <v>150</v>
      </c>
      <c r="B77" s="5" t="s">
        <v>151</v>
      </c>
      <c r="C77" s="6">
        <v>114</v>
      </c>
    </row>
    <row r="78" ht="18" customHeight="1" spans="1:3">
      <c r="A78" s="5" t="s">
        <v>152</v>
      </c>
      <c r="B78" s="5" t="s">
        <v>153</v>
      </c>
      <c r="C78" s="6"/>
    </row>
    <row r="79" ht="18" customHeight="1" spans="1:3">
      <c r="A79" s="5" t="s">
        <v>154</v>
      </c>
      <c r="B79" s="5" t="s">
        <v>155</v>
      </c>
      <c r="C79" s="6"/>
    </row>
    <row r="80" ht="18" customHeight="1" spans="1:3">
      <c r="A80" s="5" t="s">
        <v>156</v>
      </c>
      <c r="B80" s="5" t="s">
        <v>157</v>
      </c>
      <c r="C80" s="6"/>
    </row>
    <row r="81" ht="18" customHeight="1" spans="1:3">
      <c r="A81" s="5" t="s">
        <v>158</v>
      </c>
      <c r="B81" s="5" t="s">
        <v>159</v>
      </c>
      <c r="C81" s="6"/>
    </row>
    <row r="82" ht="18" customHeight="1" spans="1:3">
      <c r="A82" s="5" t="s">
        <v>160</v>
      </c>
      <c r="B82" s="5" t="s">
        <v>161</v>
      </c>
      <c r="C82" s="6"/>
    </row>
    <row r="83" ht="18" customHeight="1" spans="1:3">
      <c r="A83" s="5" t="s">
        <v>162</v>
      </c>
      <c r="B83" s="5" t="s">
        <v>163</v>
      </c>
      <c r="C83" s="6"/>
    </row>
    <row r="84" ht="18" customHeight="1" spans="1:3">
      <c r="A84" s="5" t="s">
        <v>164</v>
      </c>
      <c r="B84" s="5" t="s">
        <v>165</v>
      </c>
      <c r="C84" s="6"/>
    </row>
    <row r="85" ht="18" customHeight="1" spans="1:3">
      <c r="A85" s="5" t="s">
        <v>166</v>
      </c>
      <c r="B85" s="5" t="s">
        <v>167</v>
      </c>
      <c r="C85" s="6"/>
    </row>
    <row r="86" ht="18" customHeight="1" spans="1:3">
      <c r="A86" s="5" t="s">
        <v>168</v>
      </c>
      <c r="B86" s="5" t="s">
        <v>169</v>
      </c>
      <c r="C86" s="6"/>
    </row>
    <row r="87" ht="18" customHeight="1" spans="1:3">
      <c r="A87" s="5" t="s">
        <v>170</v>
      </c>
      <c r="B87" s="5" t="s">
        <v>171</v>
      </c>
      <c r="C87" s="6"/>
    </row>
    <row r="88" ht="18" customHeight="1" spans="1:3">
      <c r="A88" s="5" t="s">
        <v>172</v>
      </c>
      <c r="B88" s="5" t="s">
        <v>173</v>
      </c>
      <c r="C88" s="6"/>
    </row>
    <row r="89" ht="18" customHeight="1" spans="1:3">
      <c r="A89" s="5" t="s">
        <v>174</v>
      </c>
      <c r="B89" s="5" t="s">
        <v>175</v>
      </c>
      <c r="C89" s="6"/>
    </row>
    <row r="90" ht="18" customHeight="1" spans="1:3">
      <c r="A90" s="5" t="s">
        <v>176</v>
      </c>
      <c r="B90" s="5" t="s">
        <v>177</v>
      </c>
      <c r="C90" s="6"/>
    </row>
    <row r="91" ht="18" customHeight="1" spans="1:3">
      <c r="A91" s="5" t="s">
        <v>178</v>
      </c>
      <c r="B91" s="5" t="s">
        <v>179</v>
      </c>
      <c r="C91" s="6"/>
    </row>
    <row r="92" ht="18" customHeight="1" spans="1:3">
      <c r="A92" s="5" t="s">
        <v>180</v>
      </c>
      <c r="B92" s="5" t="s">
        <v>181</v>
      </c>
      <c r="C92" s="6"/>
    </row>
    <row r="93" ht="18" customHeight="1" spans="1:3">
      <c r="A93" s="5" t="s">
        <v>182</v>
      </c>
      <c r="B93" s="5" t="s">
        <v>183</v>
      </c>
      <c r="C93" s="6"/>
    </row>
    <row r="94" ht="18" customHeight="1" spans="1:3">
      <c r="A94" s="5" t="s">
        <v>184</v>
      </c>
      <c r="B94" s="5" t="s">
        <v>185</v>
      </c>
      <c r="C94" s="6"/>
    </row>
    <row r="95" ht="18" customHeight="1" spans="1:3">
      <c r="A95" s="5" t="s">
        <v>186</v>
      </c>
      <c r="B95" s="5" t="s">
        <v>187</v>
      </c>
      <c r="C95" s="6"/>
    </row>
    <row r="96" ht="18" customHeight="1" spans="1:3">
      <c r="A96" s="5" t="s">
        <v>188</v>
      </c>
      <c r="B96" s="5" t="s">
        <v>189</v>
      </c>
      <c r="C96" s="6">
        <f>SUM(C97,C100,C107,C113,C116)</f>
        <v>5917</v>
      </c>
    </row>
    <row r="97" ht="18" customHeight="1" spans="1:3">
      <c r="A97" s="5" t="s">
        <v>190</v>
      </c>
      <c r="B97" s="5" t="s">
        <v>191</v>
      </c>
      <c r="C97" s="6">
        <f>SUM(C98:C99)</f>
        <v>1713</v>
      </c>
    </row>
    <row r="98" ht="18" customHeight="1" spans="1:3">
      <c r="A98" s="5" t="s">
        <v>192</v>
      </c>
      <c r="B98" s="5" t="s">
        <v>193</v>
      </c>
      <c r="C98" s="6">
        <v>200</v>
      </c>
    </row>
    <row r="99" ht="18" customHeight="1" spans="1:3">
      <c r="A99" s="5" t="s">
        <v>194</v>
      </c>
      <c r="B99" s="5" t="s">
        <v>195</v>
      </c>
      <c r="C99" s="6">
        <v>1513</v>
      </c>
    </row>
    <row r="100" ht="18" customHeight="1" spans="1:3">
      <c r="A100" s="5" t="s">
        <v>196</v>
      </c>
      <c r="B100" s="5" t="s">
        <v>197</v>
      </c>
      <c r="C100" s="6">
        <f>SUM(C101:C106)</f>
        <v>487</v>
      </c>
    </row>
    <row r="101" ht="18" customHeight="1" spans="1:3">
      <c r="A101" s="5" t="s">
        <v>198</v>
      </c>
      <c r="B101" s="5" t="s">
        <v>199</v>
      </c>
      <c r="C101" s="6">
        <v>99</v>
      </c>
    </row>
    <row r="102" ht="18" customHeight="1" spans="1:3">
      <c r="A102" s="5" t="s">
        <v>200</v>
      </c>
      <c r="B102" s="5" t="s">
        <v>201</v>
      </c>
      <c r="C102" s="6">
        <v>16</v>
      </c>
    </row>
    <row r="103" ht="18" customHeight="1" spans="1:3">
      <c r="A103" s="5" t="s">
        <v>202</v>
      </c>
      <c r="B103" s="5" t="s">
        <v>203</v>
      </c>
      <c r="C103" s="6">
        <v>300</v>
      </c>
    </row>
    <row r="104" ht="18" customHeight="1" spans="1:3">
      <c r="A104" s="5" t="s">
        <v>204</v>
      </c>
      <c r="B104" s="5" t="s">
        <v>205</v>
      </c>
      <c r="C104" s="6"/>
    </row>
    <row r="105" ht="18" customHeight="1" spans="1:3">
      <c r="A105" s="5" t="s">
        <v>206</v>
      </c>
      <c r="B105" s="5" t="s">
        <v>207</v>
      </c>
      <c r="C105" s="6"/>
    </row>
    <row r="106" ht="18" customHeight="1" spans="1:3">
      <c r="A106" s="5" t="s">
        <v>208</v>
      </c>
      <c r="B106" s="5" t="s">
        <v>209</v>
      </c>
      <c r="C106" s="6">
        <v>72</v>
      </c>
    </row>
    <row r="107" ht="18" customHeight="1" spans="1:3">
      <c r="A107" s="5" t="s">
        <v>210</v>
      </c>
      <c r="B107" s="5" t="s">
        <v>211</v>
      </c>
      <c r="C107" s="6">
        <v>2951</v>
      </c>
    </row>
    <row r="108" ht="18" customHeight="1" spans="1:3">
      <c r="A108" s="5" t="s">
        <v>212</v>
      </c>
      <c r="B108" s="5" t="s">
        <v>213</v>
      </c>
      <c r="C108" s="6">
        <v>800</v>
      </c>
    </row>
    <row r="109" ht="18" customHeight="1" spans="1:3">
      <c r="A109" s="5" t="s">
        <v>214</v>
      </c>
      <c r="B109" s="5" t="s">
        <v>215</v>
      </c>
      <c r="C109" s="6">
        <v>21</v>
      </c>
    </row>
    <row r="110" ht="18" customHeight="1" spans="1:3">
      <c r="A110" s="5" t="s">
        <v>216</v>
      </c>
      <c r="B110" s="5" t="s">
        <v>217</v>
      </c>
      <c r="C110" s="6">
        <v>1800</v>
      </c>
    </row>
    <row r="111" ht="18" customHeight="1" spans="1:3">
      <c r="A111" s="5" t="s">
        <v>218</v>
      </c>
      <c r="B111" s="5" t="s">
        <v>219</v>
      </c>
      <c r="C111" s="6"/>
    </row>
    <row r="112" ht="18" customHeight="1" spans="1:3">
      <c r="A112" s="5" t="s">
        <v>220</v>
      </c>
      <c r="B112" s="5" t="s">
        <v>221</v>
      </c>
      <c r="C112" s="6">
        <v>330</v>
      </c>
    </row>
    <row r="113" ht="18" customHeight="1" spans="1:3">
      <c r="A113" s="5" t="s">
        <v>222</v>
      </c>
      <c r="B113" s="5" t="s">
        <v>223</v>
      </c>
      <c r="C113" s="6">
        <v>138</v>
      </c>
    </row>
    <row r="114" ht="18" customHeight="1" spans="1:3">
      <c r="A114" s="5" t="s">
        <v>224</v>
      </c>
      <c r="B114" s="5" t="s">
        <v>225</v>
      </c>
      <c r="C114" s="6">
        <v>138</v>
      </c>
    </row>
    <row r="115" ht="18" customHeight="1" spans="1:3">
      <c r="A115" s="5" t="s">
        <v>226</v>
      </c>
      <c r="B115" s="5" t="s">
        <v>227</v>
      </c>
      <c r="C115" s="6"/>
    </row>
    <row r="116" ht="18" customHeight="1" spans="1:3">
      <c r="A116" s="5" t="s">
        <v>228</v>
      </c>
      <c r="B116" s="5" t="s">
        <v>229</v>
      </c>
      <c r="C116" s="6">
        <f>SUM(C117:C120)</f>
        <v>628</v>
      </c>
    </row>
    <row r="117" ht="18" customHeight="1" spans="1:3">
      <c r="A117" s="5" t="s">
        <v>230</v>
      </c>
      <c r="B117" s="5" t="s">
        <v>231</v>
      </c>
      <c r="C117" s="6"/>
    </row>
    <row r="118" ht="18" customHeight="1" spans="1:3">
      <c r="A118" s="5" t="s">
        <v>232</v>
      </c>
      <c r="B118" s="5" t="s">
        <v>233</v>
      </c>
      <c r="C118" s="6">
        <v>35</v>
      </c>
    </row>
    <row r="119" ht="18" customHeight="1" spans="1:3">
      <c r="A119" s="5" t="s">
        <v>234</v>
      </c>
      <c r="B119" s="5" t="s">
        <v>235</v>
      </c>
      <c r="C119" s="6">
        <v>583</v>
      </c>
    </row>
    <row r="120" ht="18" customHeight="1" spans="1:3">
      <c r="A120" s="5" t="s">
        <v>236</v>
      </c>
      <c r="B120" s="5" t="s">
        <v>237</v>
      </c>
      <c r="C120" s="6">
        <v>10</v>
      </c>
    </row>
    <row r="121" ht="18" customHeight="1" spans="1:3">
      <c r="A121" s="5" t="s">
        <v>238</v>
      </c>
      <c r="B121" s="5" t="s">
        <v>239</v>
      </c>
      <c r="C121" s="6">
        <v>841</v>
      </c>
    </row>
    <row r="122" ht="18" customHeight="1" spans="1:3">
      <c r="A122" s="5" t="s">
        <v>240</v>
      </c>
      <c r="B122" s="5" t="s">
        <v>241</v>
      </c>
      <c r="C122" s="6">
        <v>129</v>
      </c>
    </row>
    <row r="123" ht="18" customHeight="1" spans="1:3">
      <c r="A123" s="5" t="s">
        <v>242</v>
      </c>
      <c r="B123" s="5" t="s">
        <v>243</v>
      </c>
      <c r="C123" s="6">
        <v>129</v>
      </c>
    </row>
    <row r="124" ht="18" customHeight="1" spans="1:3">
      <c r="A124" s="5" t="s">
        <v>244</v>
      </c>
      <c r="B124" s="5" t="s">
        <v>245</v>
      </c>
      <c r="C124" s="6"/>
    </row>
    <row r="125" ht="18" customHeight="1" spans="1:3">
      <c r="A125" s="5" t="s">
        <v>246</v>
      </c>
      <c r="B125" s="5" t="s">
        <v>247</v>
      </c>
      <c r="C125" s="6"/>
    </row>
    <row r="126" ht="18" customHeight="1" spans="1:3">
      <c r="A126" s="5" t="s">
        <v>248</v>
      </c>
      <c r="B126" s="5" t="s">
        <v>249</v>
      </c>
      <c r="C126" s="6">
        <v>712</v>
      </c>
    </row>
    <row r="127" ht="18" customHeight="1" spans="1:3">
      <c r="A127" s="5" t="s">
        <v>250</v>
      </c>
      <c r="B127" s="5" t="s">
        <v>251</v>
      </c>
      <c r="C127" s="6">
        <v>712</v>
      </c>
    </row>
    <row r="128" ht="18" customHeight="1" spans="1:3">
      <c r="A128" s="5" t="s">
        <v>252</v>
      </c>
      <c r="B128" s="5" t="s">
        <v>253</v>
      </c>
      <c r="C128" s="6"/>
    </row>
    <row r="129" ht="18" customHeight="1" spans="1:3">
      <c r="A129" s="5" t="s">
        <v>254</v>
      </c>
      <c r="B129" s="5" t="s">
        <v>255</v>
      </c>
      <c r="C129" s="6"/>
    </row>
    <row r="130" ht="18" customHeight="1" spans="1:3">
      <c r="A130" s="5" t="s">
        <v>256</v>
      </c>
      <c r="B130" s="5" t="s">
        <v>257</v>
      </c>
      <c r="C130" s="6"/>
    </row>
    <row r="131" ht="18" customHeight="1" spans="1:3">
      <c r="A131" s="5" t="s">
        <v>258</v>
      </c>
      <c r="B131" s="5" t="s">
        <v>259</v>
      </c>
      <c r="C131" s="6">
        <f>SUM(C134,C132)</f>
        <v>8</v>
      </c>
    </row>
    <row r="132" ht="18" customHeight="1" spans="1:3">
      <c r="A132" s="5" t="s">
        <v>260</v>
      </c>
      <c r="B132" s="5" t="s">
        <v>261</v>
      </c>
      <c r="C132" s="6"/>
    </row>
    <row r="133" ht="18" customHeight="1" spans="1:3">
      <c r="A133" s="5" t="s">
        <v>262</v>
      </c>
      <c r="B133" s="5" t="s">
        <v>263</v>
      </c>
      <c r="C133" s="6"/>
    </row>
    <row r="134" ht="18" customHeight="1" spans="1:3">
      <c r="A134" s="5" t="s">
        <v>264</v>
      </c>
      <c r="B134" s="5" t="s">
        <v>265</v>
      </c>
      <c r="C134" s="6">
        <v>8</v>
      </c>
    </row>
    <row r="135" ht="18" customHeight="1" spans="1:3">
      <c r="A135" s="5" t="s">
        <v>266</v>
      </c>
      <c r="B135" s="5" t="s">
        <v>267</v>
      </c>
      <c r="C135" s="6">
        <v>8</v>
      </c>
    </row>
    <row r="136" ht="18" customHeight="1" spans="1:3">
      <c r="A136" s="5" t="s">
        <v>268</v>
      </c>
      <c r="B136" s="5" t="s">
        <v>269</v>
      </c>
      <c r="C136" s="6"/>
    </row>
    <row r="137" ht="18" customHeight="1" spans="1:3">
      <c r="A137" s="5" t="s">
        <v>270</v>
      </c>
      <c r="B137" s="5" t="s">
        <v>271</v>
      </c>
      <c r="C137" s="6"/>
    </row>
    <row r="138" ht="18" customHeight="1" spans="1:3">
      <c r="A138" s="5" t="s">
        <v>272</v>
      </c>
      <c r="B138" s="5" t="s">
        <v>273</v>
      </c>
      <c r="C138" s="6"/>
    </row>
    <row r="139" ht="18" customHeight="1" spans="1:3">
      <c r="A139" s="5" t="s">
        <v>274</v>
      </c>
      <c r="B139" s="5" t="s">
        <v>275</v>
      </c>
      <c r="C139" s="6">
        <v>3</v>
      </c>
    </row>
    <row r="140" ht="18" customHeight="1" spans="1:3">
      <c r="A140" s="5" t="s">
        <v>276</v>
      </c>
      <c r="B140" s="5" t="s">
        <v>277</v>
      </c>
      <c r="C140" s="6">
        <v>3</v>
      </c>
    </row>
    <row r="141" ht="18" customHeight="1" spans="1:3">
      <c r="A141" s="5" t="s">
        <v>278</v>
      </c>
      <c r="B141" s="5" t="s">
        <v>279</v>
      </c>
      <c r="C141" s="6">
        <v>3</v>
      </c>
    </row>
    <row r="142" ht="18" customHeight="1" spans="1:3">
      <c r="A142" s="5" t="s">
        <v>280</v>
      </c>
      <c r="B142" s="5" t="s">
        <v>281</v>
      </c>
      <c r="C142" s="6"/>
    </row>
    <row r="143" ht="18" customHeight="1" spans="1:3">
      <c r="A143" s="5" t="s">
        <v>282</v>
      </c>
      <c r="B143" s="5" t="s">
        <v>283</v>
      </c>
      <c r="C143" s="6"/>
    </row>
    <row r="144" ht="18" customHeight="1" spans="1:3">
      <c r="A144" s="5" t="s">
        <v>284</v>
      </c>
      <c r="B144" s="5" t="s">
        <v>285</v>
      </c>
      <c r="C144" s="6"/>
    </row>
    <row r="145" s="1" customFormat="1" ht="14.25"/>
    <row r="146" s="1" customFormat="1" ht="14.25"/>
    <row r="147" s="1" customFormat="1" ht="14.25"/>
    <row r="148" s="1" customFormat="1" ht="14.25"/>
    <row r="149" s="1" customFormat="1" ht="14.25"/>
    <row r="150" s="1" customFormat="1" ht="14.25"/>
    <row r="151" s="1" customFormat="1" ht="14.25"/>
    <row r="152" s="1" customFormat="1" ht="14.25"/>
    <row r="153" s="1" customFormat="1" ht="14.25"/>
    <row r="154" s="1" customFormat="1" ht="14.25"/>
    <row r="155" s="1" customFormat="1" ht="14.25"/>
    <row r="156" s="1" customFormat="1" ht="14.25"/>
    <row r="157" s="1" customFormat="1" ht="14.25"/>
    <row r="158" s="1" customFormat="1" ht="14.25"/>
    <row r="159" s="1" customFormat="1" ht="14.25"/>
    <row r="160" s="1" customFormat="1" ht="14.25"/>
    <row r="161" s="1" customFormat="1" ht="14.25"/>
  </sheetData>
  <autoFilter ref="A3:C161">
    <extLst/>
  </autoFilter>
  <mergeCells count="1">
    <mergeCell ref="A1:C1"/>
  </mergeCells>
  <printOptions horizontalCentered="1"/>
  <pageMargins left="0.75" right="0.75" top="1" bottom="1" header="0.509722222222222" footer="0.509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2019-03-15T02:51:07Z</dcterms:created>
  <dcterms:modified xsi:type="dcterms:W3CDTF">2019-03-15T02:51:33Z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